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FPTSTUD" sheetId="1" r:id="rId1"/>
  </sheets>
  <definedNames>
    <definedName name="_Regression_Int" localSheetId="0" hidden="1">1</definedName>
    <definedName name="_xlnm.Print_Area" localSheetId="0">'FPTSTUD'!$A$1:$N$97</definedName>
  </definedNames>
  <calcPr fullCalcOnLoad="1"/>
</workbook>
</file>

<file path=xl/sharedStrings.xml><?xml version="1.0" encoding="utf-8"?>
<sst xmlns="http://schemas.openxmlformats.org/spreadsheetml/2006/main" count="108" uniqueCount="85">
  <si>
    <t>Fact Book</t>
  </si>
  <si>
    <t>YORK UNIVERSITY - UNIVERSITÉ YORK</t>
  </si>
  <si>
    <t>Undergraduate Student's Home Faculty</t>
  </si>
  <si>
    <t>Full Time</t>
  </si>
  <si>
    <t>Part Time</t>
  </si>
  <si>
    <t>Education (Consecutive)</t>
  </si>
  <si>
    <t>Education (Special)</t>
  </si>
  <si>
    <t xml:space="preserve"> </t>
  </si>
  <si>
    <t>Environmental Studies</t>
  </si>
  <si>
    <t>Fine Arts</t>
  </si>
  <si>
    <t>Glendon</t>
  </si>
  <si>
    <t>Science</t>
  </si>
  <si>
    <t>Schulich</t>
  </si>
  <si>
    <t xml:space="preserve">   Total Undergraduate</t>
  </si>
  <si>
    <t>Graduate Studies Program</t>
  </si>
  <si>
    <t xml:space="preserve">   Economics</t>
  </si>
  <si>
    <t xml:space="preserve">   English</t>
  </si>
  <si>
    <t xml:space="preserve">   Geography</t>
  </si>
  <si>
    <t xml:space="preserve">   History</t>
  </si>
  <si>
    <t xml:space="preserve">   Humanities</t>
  </si>
  <si>
    <t xml:space="preserve">   Philosophy</t>
  </si>
  <si>
    <t xml:space="preserve">   Political Science</t>
  </si>
  <si>
    <t xml:space="preserve">   Social &amp; Political Thought</t>
  </si>
  <si>
    <t xml:space="preserve">   Social Anthropology</t>
  </si>
  <si>
    <t xml:space="preserve">   Sociology</t>
  </si>
  <si>
    <t xml:space="preserve">   Women's Studies</t>
  </si>
  <si>
    <t>Sub-Total</t>
  </si>
  <si>
    <t xml:space="preserve">   Social Work</t>
  </si>
  <si>
    <t>Education</t>
  </si>
  <si>
    <t xml:space="preserve">   Art History</t>
  </si>
  <si>
    <t xml:space="preserve">   Dance</t>
  </si>
  <si>
    <t xml:space="preserve">   Film</t>
  </si>
  <si>
    <t xml:space="preserve">   Music</t>
  </si>
  <si>
    <t xml:space="preserve">   Theatre</t>
  </si>
  <si>
    <t xml:space="preserve">   Visual Arts</t>
  </si>
  <si>
    <t xml:space="preserve">   Communication &amp; Culture</t>
  </si>
  <si>
    <t>Osgoode</t>
  </si>
  <si>
    <t>Total Graduate</t>
  </si>
  <si>
    <t>Grand Total</t>
  </si>
  <si>
    <t xml:space="preserve">   Human Rsources Management</t>
  </si>
  <si>
    <t xml:space="preserve">   Design</t>
  </si>
  <si>
    <t>Health</t>
  </si>
  <si>
    <t xml:space="preserve">   Development Studies</t>
  </si>
  <si>
    <t xml:space="preserve">   Theatre Studies</t>
  </si>
  <si>
    <t xml:space="preserve">   Primary Health Care</t>
  </si>
  <si>
    <t xml:space="preserve">   Etudes Francaises/French</t>
  </si>
  <si>
    <t xml:space="preserve">   Critical Disability Studies</t>
  </si>
  <si>
    <t xml:space="preserve">   Kinesiology &amp; Health Science</t>
  </si>
  <si>
    <t xml:space="preserve">   Nursing</t>
  </si>
  <si>
    <t xml:space="preserve">   Psychology</t>
  </si>
  <si>
    <t xml:space="preserve">    Law</t>
  </si>
  <si>
    <t xml:space="preserve">    Applied Industrial Mathematics</t>
  </si>
  <si>
    <t xml:space="preserve">    Biology</t>
  </si>
  <si>
    <t xml:space="preserve">    Chemistry</t>
  </si>
  <si>
    <t xml:space="preserve">    Computer Science</t>
  </si>
  <si>
    <t xml:space="preserve">    Earth &amp; Space Science</t>
  </si>
  <si>
    <t xml:space="preserve">    Geography</t>
  </si>
  <si>
    <t xml:space="preserve">    Physics &amp; Astronomy</t>
  </si>
  <si>
    <t xml:space="preserve">   Public Policy Administration and Law</t>
  </si>
  <si>
    <t xml:space="preserve">   Socio-Legal Studies</t>
  </si>
  <si>
    <t xml:space="preserve">   Art History and Visual Culture</t>
  </si>
  <si>
    <t xml:space="preserve">   Cinema and Media Studies</t>
  </si>
  <si>
    <t xml:space="preserve">   Dance Studies</t>
  </si>
  <si>
    <t xml:space="preserve">    Computer Engineering</t>
  </si>
  <si>
    <t xml:space="preserve">    Mathematics and Statistics</t>
  </si>
  <si>
    <t xml:space="preserve">    Science Technology &amp; Society</t>
  </si>
  <si>
    <t>Total</t>
  </si>
  <si>
    <t>Liberal Arts and Professional Studies</t>
  </si>
  <si>
    <t xml:space="preserve">   Disaster &amp; Emergency Management</t>
  </si>
  <si>
    <t xml:space="preserve">   Health</t>
  </si>
  <si>
    <t xml:space="preserve">   Financial Accountability</t>
  </si>
  <si>
    <t xml:space="preserve">    LLM Professional Development</t>
  </si>
  <si>
    <t xml:space="preserve">   Conference Interpretation</t>
  </si>
  <si>
    <t xml:space="preserve">   Etudes Francophone</t>
  </si>
  <si>
    <t xml:space="preserve">   Public and International Affairs</t>
  </si>
  <si>
    <t xml:space="preserve">   Translation Studies</t>
  </si>
  <si>
    <t xml:space="preserve">   Gender, Feminist and Women's Studies</t>
  </si>
  <si>
    <t xml:space="preserve">   Information systems and Technology</t>
  </si>
  <si>
    <t xml:space="preserve">   Interdisciplinary Studies</t>
  </si>
  <si>
    <t xml:space="preserve">   Linguistics and Applied Linguistics</t>
  </si>
  <si>
    <t xml:space="preserve">   MBMA/MA</t>
  </si>
  <si>
    <t xml:space="preserve">   LLB/MBA</t>
  </si>
  <si>
    <t xml:space="preserve">    2013-2014</t>
  </si>
  <si>
    <t>Full-Time/Part-Time Students Registered at York - Summer 2013</t>
  </si>
  <si>
    <t>Lassonde School of Engineering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</si>
</sst>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"/>
      <family val="0"/>
    </font>
    <font>
      <b/>
      <sz val="10"/>
      <name val="Courier"/>
      <family val="0"/>
    </font>
    <font>
      <sz val="7"/>
      <name val="Helv"/>
      <family val="0"/>
    </font>
    <font>
      <b/>
      <sz val="7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6.5"/>
      <name val="Helv"/>
      <family val="0"/>
    </font>
    <font>
      <sz val="6.5"/>
      <name val="Helv"/>
      <family val="0"/>
    </font>
    <font>
      <b/>
      <sz val="12"/>
      <name val="Helv"/>
      <family val="0"/>
    </font>
    <font>
      <b/>
      <sz val="7.5"/>
      <name val="Helv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6"/>
      <name val="Helv"/>
      <family val="0"/>
    </font>
    <font>
      <sz val="6"/>
      <name val="Helvetica"/>
      <family val="2"/>
    </font>
    <font>
      <sz val="6"/>
      <name val="Courier"/>
      <family val="0"/>
    </font>
    <font>
      <b/>
      <sz val="6"/>
      <name val="Helv"/>
      <family val="0"/>
    </font>
    <font>
      <sz val="6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0" xfId="0" applyAlignment="1">
      <alignment horizontal="centerContinuous"/>
    </xf>
    <xf numFmtId="37" fontId="0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37" fontId="5" fillId="0" borderId="11" xfId="0" applyFont="1" applyBorder="1" applyAlignment="1">
      <alignment horizontal="centerContinuous"/>
    </xf>
    <xf numFmtId="37" fontId="6" fillId="0" borderId="11" xfId="0" applyFont="1" applyBorder="1" applyAlignment="1">
      <alignment horizontal="centerContinuous"/>
    </xf>
    <xf numFmtId="37" fontId="5" fillId="0" borderId="12" xfId="0" applyFont="1" applyBorder="1" applyAlignment="1">
      <alignment horizontal="centerContinuous"/>
    </xf>
    <xf numFmtId="37" fontId="7" fillId="0" borderId="13" xfId="0" applyFont="1" applyBorder="1" applyAlignment="1">
      <alignment/>
    </xf>
    <xf numFmtId="37" fontId="8" fillId="0" borderId="14" xfId="0" applyFont="1" applyBorder="1" applyAlignment="1">
      <alignment/>
    </xf>
    <xf numFmtId="37" fontId="7" fillId="0" borderId="14" xfId="0" applyFont="1" applyBorder="1" applyAlignment="1">
      <alignment/>
    </xf>
    <xf numFmtId="37" fontId="7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10" fillId="0" borderId="10" xfId="0" applyFont="1" applyBorder="1" applyAlignment="1">
      <alignment/>
    </xf>
    <xf numFmtId="37" fontId="0" fillId="0" borderId="17" xfId="0" applyBorder="1" applyAlignment="1">
      <alignment/>
    </xf>
    <xf numFmtId="37" fontId="9" fillId="0" borderId="0" xfId="0" applyFont="1" applyAlignment="1">
      <alignment horizontal="centerContinuous"/>
    </xf>
    <xf numFmtId="37" fontId="12" fillId="0" borderId="0" xfId="0" applyFont="1" applyBorder="1" applyAlignment="1">
      <alignment/>
    </xf>
    <xf numFmtId="37" fontId="12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Font="1" applyBorder="1" applyAlignment="1" applyProtection="1">
      <alignment/>
      <protection/>
    </xf>
    <xf numFmtId="37" fontId="13" fillId="0" borderId="18" xfId="0" applyFont="1" applyBorder="1" applyAlignment="1" applyProtection="1">
      <alignment horizontal="centerContinuous"/>
      <protection/>
    </xf>
    <xf numFmtId="37" fontId="14" fillId="0" borderId="0" xfId="0" applyFont="1" applyBorder="1" applyAlignment="1" applyProtection="1">
      <alignment horizontal="left"/>
      <protection/>
    </xf>
    <xf numFmtId="37" fontId="9" fillId="0" borderId="10" xfId="0" applyFont="1" applyBorder="1" applyAlignment="1">
      <alignment horizontal="left"/>
    </xf>
    <xf numFmtId="37" fontId="9" fillId="0" borderId="0" xfId="0" applyFont="1" applyAlignment="1" quotePrefix="1">
      <alignment horizontal="right"/>
    </xf>
    <xf numFmtId="37" fontId="9" fillId="0" borderId="0" xfId="0" applyFont="1" applyAlignment="1" quotePrefix="1">
      <alignment horizontal="left"/>
    </xf>
    <xf numFmtId="37" fontId="17" fillId="0" borderId="0" xfId="0" applyFont="1" applyBorder="1" applyAlignment="1" applyProtection="1">
      <alignment horizontal="left"/>
      <protection/>
    </xf>
    <xf numFmtId="37" fontId="17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right"/>
    </xf>
    <xf numFmtId="37" fontId="19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 horizontal="left"/>
      <protection/>
    </xf>
    <xf numFmtId="37" fontId="8" fillId="0" borderId="0" xfId="0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 horizontal="left"/>
      <protection/>
    </xf>
    <xf numFmtId="37" fontId="8" fillId="0" borderId="0" xfId="0" applyFont="1" applyBorder="1" applyAlignment="1">
      <alignment/>
    </xf>
    <xf numFmtId="37" fontId="20" fillId="0" borderId="0" xfId="0" applyFont="1" applyBorder="1" applyAlignment="1" applyProtection="1">
      <alignment horizontal="left"/>
      <protection/>
    </xf>
    <xf numFmtId="37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 horizontal="left"/>
      <protection/>
    </xf>
    <xf numFmtId="37" fontId="17" fillId="0" borderId="0" xfId="0" applyNumberFormat="1" applyFont="1" applyBorder="1" applyAlignment="1" applyProtection="1" quotePrefix="1">
      <alignment/>
      <protection/>
    </xf>
    <xf numFmtId="37" fontId="17" fillId="0" borderId="0" xfId="0" applyFont="1" applyBorder="1" applyAlignment="1" applyProtection="1">
      <alignment/>
      <protection/>
    </xf>
    <xf numFmtId="37" fontId="20" fillId="0" borderId="0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 horizontal="right"/>
      <protection/>
    </xf>
    <xf numFmtId="37" fontId="21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7"/>
  <sheetViews>
    <sheetView showGridLines="0" tabSelected="1" zoomScale="200" zoomScaleNormal="200" zoomScalePageLayoutView="0" workbookViewId="0" topLeftCell="A44">
      <selection activeCell="A1" sqref="A1:N97"/>
    </sheetView>
  </sheetViews>
  <sheetFormatPr defaultColWidth="9.625" defaultRowHeight="12.75"/>
  <cols>
    <col min="1" max="1" width="5.625" style="0" customWidth="1"/>
    <col min="2" max="6" width="7.625" style="0" customWidth="1"/>
    <col min="7" max="7" width="6.625" style="0" customWidth="1"/>
    <col min="8" max="8" width="4.625" style="0" customWidth="1"/>
    <col min="9" max="9" width="6.625" style="0" customWidth="1"/>
    <col min="10" max="10" width="4.625" style="0" customWidth="1"/>
    <col min="11" max="11" width="6.625" style="0" customWidth="1"/>
    <col min="12" max="12" width="4.625" style="0" customWidth="1"/>
    <col min="13" max="13" width="6.625" style="0" customWidth="1"/>
    <col min="14" max="14" width="5.625" style="0" customWidth="1"/>
    <col min="15" max="18" width="9.625" style="0" customWidth="1"/>
    <col min="19" max="19" width="10.625" style="0" customWidth="1"/>
    <col min="20" max="20" width="11.625" style="0" customWidth="1"/>
  </cols>
  <sheetData>
    <row r="1" spans="1:14" ht="45.75" customHeight="1" thickBot="1">
      <c r="A1" s="1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8" t="s">
        <v>82</v>
      </c>
      <c r="M1" s="28"/>
      <c r="N1" s="5"/>
    </row>
    <row r="2" spans="1:14" ht="22.5" customHeight="1" thickTop="1">
      <c r="A2" s="20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.75" customHeight="1">
      <c r="A3" s="26" t="s">
        <v>83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7"/>
    </row>
    <row r="4" spans="1:22" ht="9.75" customHeight="1">
      <c r="A4" s="13"/>
      <c r="B4" s="39" t="s">
        <v>2</v>
      </c>
      <c r="C4" s="40"/>
      <c r="D4" s="40"/>
      <c r="E4" s="40"/>
      <c r="F4" s="40"/>
      <c r="G4" s="41" t="s">
        <v>3</v>
      </c>
      <c r="H4" s="42"/>
      <c r="I4" s="41" t="s">
        <v>4</v>
      </c>
      <c r="J4" s="42"/>
      <c r="K4" s="49" t="s">
        <v>66</v>
      </c>
      <c r="L4" s="42"/>
      <c r="M4" s="27"/>
      <c r="N4" s="14"/>
      <c r="R4" s="1"/>
      <c r="S4" s="1"/>
      <c r="T4" s="1"/>
      <c r="U4" s="1"/>
      <c r="V4" s="1"/>
    </row>
    <row r="5" spans="1:22" ht="7.5" customHeight="1">
      <c r="A5" s="13"/>
      <c r="B5" s="31" t="s">
        <v>5</v>
      </c>
      <c r="C5" s="32"/>
      <c r="D5" s="32"/>
      <c r="E5" s="32"/>
      <c r="F5" s="32"/>
      <c r="G5" s="33">
        <v>24</v>
      </c>
      <c r="H5" s="34"/>
      <c r="I5" s="35">
        <v>135</v>
      </c>
      <c r="J5" s="32"/>
      <c r="K5" s="37">
        <f>SUM(G5:I5)</f>
        <v>159</v>
      </c>
      <c r="L5" s="21"/>
      <c r="M5" s="22"/>
      <c r="N5" s="15"/>
      <c r="R5" s="2"/>
      <c r="S5" s="2"/>
      <c r="T5" s="2"/>
      <c r="U5" s="2"/>
      <c r="V5" s="3"/>
    </row>
    <row r="6" spans="1:22" ht="7.5" customHeight="1">
      <c r="A6" s="13"/>
      <c r="B6" s="31" t="s">
        <v>6</v>
      </c>
      <c r="C6" s="32"/>
      <c r="D6" s="32"/>
      <c r="E6" s="32"/>
      <c r="F6" s="32"/>
      <c r="G6" s="33">
        <v>5</v>
      </c>
      <c r="H6" s="36"/>
      <c r="I6" s="35">
        <v>4</v>
      </c>
      <c r="J6" s="38" t="s">
        <v>7</v>
      </c>
      <c r="K6" s="37">
        <f>SUM(G6:I6)</f>
        <v>9</v>
      </c>
      <c r="L6" s="22"/>
      <c r="M6" s="22"/>
      <c r="N6" s="15"/>
      <c r="R6" s="2"/>
      <c r="S6" s="2"/>
      <c r="T6" s="2"/>
      <c r="U6" s="2"/>
      <c r="V6" s="2"/>
    </row>
    <row r="7" spans="1:14" ht="7.5" customHeight="1">
      <c r="A7" s="13"/>
      <c r="B7" s="31" t="s">
        <v>8</v>
      </c>
      <c r="C7" s="32"/>
      <c r="D7" s="32"/>
      <c r="E7" s="32"/>
      <c r="F7" s="32"/>
      <c r="G7" s="33">
        <v>56</v>
      </c>
      <c r="H7" s="34"/>
      <c r="I7" s="35">
        <v>193</v>
      </c>
      <c r="J7" s="32"/>
      <c r="K7" s="37">
        <f aca="true" t="shared" si="0" ref="K7:K14">SUM(G7:I7)</f>
        <v>249</v>
      </c>
      <c r="L7" s="21"/>
      <c r="M7" s="22"/>
      <c r="N7" s="15"/>
    </row>
    <row r="8" spans="1:22" ht="7.5" customHeight="1">
      <c r="A8" s="13"/>
      <c r="B8" s="31" t="s">
        <v>9</v>
      </c>
      <c r="C8" s="32"/>
      <c r="D8" s="50"/>
      <c r="E8" s="32"/>
      <c r="F8" s="32"/>
      <c r="G8" s="33">
        <v>187</v>
      </c>
      <c r="I8" s="35">
        <v>800</v>
      </c>
      <c r="J8" s="36"/>
      <c r="K8" s="37">
        <f>SUM(G8:I8)</f>
        <v>987</v>
      </c>
      <c r="L8" s="22"/>
      <c r="M8" s="22"/>
      <c r="N8" s="15"/>
      <c r="R8" s="2"/>
      <c r="S8" s="2"/>
      <c r="T8" s="2"/>
      <c r="U8" s="2"/>
      <c r="V8" s="2"/>
    </row>
    <row r="9" spans="1:22" ht="7.5" customHeight="1">
      <c r="A9" s="13"/>
      <c r="B9" s="31" t="s">
        <v>10</v>
      </c>
      <c r="C9" s="32"/>
      <c r="D9" s="50"/>
      <c r="E9" s="32"/>
      <c r="F9" s="32"/>
      <c r="G9" s="33">
        <v>240</v>
      </c>
      <c r="H9" s="34"/>
      <c r="I9" s="35">
        <v>652</v>
      </c>
      <c r="J9" s="36"/>
      <c r="K9" s="37">
        <f t="shared" si="0"/>
        <v>892</v>
      </c>
      <c r="L9" s="22"/>
      <c r="M9" s="22"/>
      <c r="N9" s="15"/>
      <c r="R9" s="2"/>
      <c r="S9" s="2"/>
      <c r="T9" s="2"/>
      <c r="U9" s="2"/>
      <c r="V9" s="2"/>
    </row>
    <row r="10" spans="1:22" ht="7.5" customHeight="1">
      <c r="A10" s="13"/>
      <c r="B10" s="31" t="s">
        <v>41</v>
      </c>
      <c r="C10" s="32"/>
      <c r="D10" s="31"/>
      <c r="E10" s="32"/>
      <c r="F10" s="32"/>
      <c r="G10" s="33">
        <v>1384</v>
      </c>
      <c r="H10" s="34"/>
      <c r="I10" s="35">
        <v>4620</v>
      </c>
      <c r="J10" s="36"/>
      <c r="K10" s="37">
        <f t="shared" si="0"/>
        <v>6004</v>
      </c>
      <c r="L10" s="22"/>
      <c r="M10" s="22"/>
      <c r="N10" s="15"/>
      <c r="R10" s="2"/>
      <c r="S10" s="2"/>
      <c r="T10" s="2"/>
      <c r="U10" s="2"/>
      <c r="V10" s="2"/>
    </row>
    <row r="11" spans="1:22" ht="7.5" customHeight="1">
      <c r="A11" s="13"/>
      <c r="B11" s="31" t="s">
        <v>84</v>
      </c>
      <c r="C11" s="32"/>
      <c r="D11" s="31" t="s">
        <v>7</v>
      </c>
      <c r="E11" s="32"/>
      <c r="F11" s="32"/>
      <c r="G11" s="33">
        <v>141</v>
      </c>
      <c r="H11" s="34"/>
      <c r="I11" s="35">
        <v>509</v>
      </c>
      <c r="J11" s="36"/>
      <c r="K11" s="37">
        <f t="shared" si="0"/>
        <v>650</v>
      </c>
      <c r="L11" s="22"/>
      <c r="M11" s="22"/>
      <c r="N11" s="15"/>
      <c r="R11" s="2"/>
      <c r="S11" s="2"/>
      <c r="T11" s="2"/>
      <c r="U11" s="2"/>
      <c r="V11" s="2"/>
    </row>
    <row r="12" spans="1:22" ht="7.5" customHeight="1">
      <c r="A12" s="13"/>
      <c r="B12" s="31" t="s">
        <v>67</v>
      </c>
      <c r="C12" s="32"/>
      <c r="D12" s="31"/>
      <c r="E12" s="32"/>
      <c r="F12" s="32"/>
      <c r="G12" s="33">
        <v>4211</v>
      </c>
      <c r="H12" s="34"/>
      <c r="I12" s="35">
        <v>8801</v>
      </c>
      <c r="J12" s="35"/>
      <c r="K12" s="37">
        <f t="shared" si="0"/>
        <v>13012</v>
      </c>
      <c r="L12" s="22"/>
      <c r="M12" s="22"/>
      <c r="N12" s="15"/>
      <c r="R12" s="2"/>
      <c r="S12" s="2"/>
      <c r="T12" s="2"/>
      <c r="U12" s="2"/>
      <c r="V12" s="2"/>
    </row>
    <row r="13" spans="1:22" ht="7.5" customHeight="1">
      <c r="A13" s="13"/>
      <c r="B13" s="31" t="s">
        <v>12</v>
      </c>
      <c r="C13" s="32"/>
      <c r="D13" s="32"/>
      <c r="E13" s="32"/>
      <c r="F13" s="32"/>
      <c r="G13" s="35">
        <v>16</v>
      </c>
      <c r="H13" s="34"/>
      <c r="I13" s="35">
        <v>598</v>
      </c>
      <c r="J13" s="36"/>
      <c r="K13" s="37">
        <f>SUM(G13:I13)</f>
        <v>614</v>
      </c>
      <c r="L13" s="22"/>
      <c r="M13" s="22"/>
      <c r="N13" s="15"/>
      <c r="R13" s="2"/>
      <c r="S13" s="2"/>
      <c r="T13" s="2"/>
      <c r="U13" s="2"/>
      <c r="V13" s="2"/>
    </row>
    <row r="14" spans="1:22" ht="7.5" customHeight="1">
      <c r="A14" s="13"/>
      <c r="B14" s="31" t="s">
        <v>11</v>
      </c>
      <c r="C14" s="32"/>
      <c r="D14" s="31" t="s">
        <v>7</v>
      </c>
      <c r="E14" s="32"/>
      <c r="F14" s="32"/>
      <c r="G14" s="33">
        <v>373</v>
      </c>
      <c r="H14" s="34"/>
      <c r="I14" s="35">
        <v>1951</v>
      </c>
      <c r="J14" s="36"/>
      <c r="K14" s="37">
        <f t="shared" si="0"/>
        <v>2324</v>
      </c>
      <c r="L14" s="22"/>
      <c r="M14" s="22"/>
      <c r="N14" s="15"/>
      <c r="R14" s="2"/>
      <c r="S14" s="2"/>
      <c r="T14" s="2"/>
      <c r="U14" s="2"/>
      <c r="V14" s="2"/>
    </row>
    <row r="15" spans="1:21" ht="7.5" customHeight="1">
      <c r="A15" s="13"/>
      <c r="B15" s="43" t="s">
        <v>13</v>
      </c>
      <c r="C15" s="44"/>
      <c r="D15" s="44"/>
      <c r="E15" s="43" t="s">
        <v>7</v>
      </c>
      <c r="F15" s="43" t="s">
        <v>7</v>
      </c>
      <c r="G15" s="37">
        <f>SUM(G5:G14)</f>
        <v>6637</v>
      </c>
      <c r="H15" s="37"/>
      <c r="I15" s="37">
        <f>SUM(I5:I14)</f>
        <v>18263</v>
      </c>
      <c r="J15" s="37"/>
      <c r="K15" s="37">
        <f>SUM(K5:K14)</f>
        <v>24900</v>
      </c>
      <c r="L15" s="22"/>
      <c r="M15" s="23"/>
      <c r="N15" s="15"/>
      <c r="T15" s="2"/>
      <c r="U15" s="2"/>
    </row>
    <row r="16" spans="1:22" ht="9.75" customHeight="1">
      <c r="A16" s="13"/>
      <c r="B16" s="41" t="s">
        <v>14</v>
      </c>
      <c r="C16" s="42"/>
      <c r="D16" s="42"/>
      <c r="E16" s="42"/>
      <c r="F16" s="42"/>
      <c r="G16" s="41" t="s">
        <v>3</v>
      </c>
      <c r="H16" s="42"/>
      <c r="I16" s="41" t="s">
        <v>4</v>
      </c>
      <c r="J16" s="42"/>
      <c r="K16" s="49" t="str">
        <f>K4</f>
        <v>Total</v>
      </c>
      <c r="L16" s="42"/>
      <c r="M16" s="27"/>
      <c r="N16" s="15"/>
      <c r="R16" s="4"/>
      <c r="S16" s="4"/>
      <c r="T16" s="4"/>
      <c r="U16" s="4"/>
      <c r="V16" s="4"/>
    </row>
    <row r="17" spans="1:22" ht="7.5" customHeight="1">
      <c r="A17" s="13"/>
      <c r="B17" s="31" t="s">
        <v>28</v>
      </c>
      <c r="C17" s="32"/>
      <c r="D17" s="32"/>
      <c r="E17" s="32"/>
      <c r="F17" s="32"/>
      <c r="G17" s="36">
        <v>117</v>
      </c>
      <c r="H17" s="36"/>
      <c r="I17" s="36">
        <v>163</v>
      </c>
      <c r="J17" s="36"/>
      <c r="K17" s="37">
        <f>SUM(G17:I17)</f>
        <v>280</v>
      </c>
      <c r="L17" s="32"/>
      <c r="M17" s="22"/>
      <c r="N17" s="15"/>
      <c r="R17" s="2"/>
      <c r="S17" s="2"/>
      <c r="T17" s="2"/>
      <c r="U17" s="2"/>
      <c r="V17" s="2"/>
    </row>
    <row r="18" spans="1:22" ht="6.75" customHeight="1">
      <c r="A18" s="13"/>
      <c r="B18" s="31" t="s">
        <v>8</v>
      </c>
      <c r="C18" s="32"/>
      <c r="D18" s="32"/>
      <c r="E18" s="32"/>
      <c r="F18" s="32"/>
      <c r="G18" s="36">
        <v>273</v>
      </c>
      <c r="H18" s="36"/>
      <c r="I18" s="36">
        <v>28</v>
      </c>
      <c r="J18" s="36"/>
      <c r="K18" s="37">
        <f>SUM(G18:I18)</f>
        <v>301</v>
      </c>
      <c r="L18" s="32"/>
      <c r="M18" s="22"/>
      <c r="N18" s="15"/>
      <c r="R18" s="2"/>
      <c r="S18" s="2"/>
      <c r="T18" s="2"/>
      <c r="U18" s="2"/>
      <c r="V18" s="2"/>
    </row>
    <row r="19" spans="1:22" ht="6.75" customHeight="1">
      <c r="A19" s="13"/>
      <c r="B19" s="31" t="s">
        <v>9</v>
      </c>
      <c r="C19" s="32"/>
      <c r="D19" s="32"/>
      <c r="E19" s="32"/>
      <c r="F19" s="32"/>
      <c r="G19" s="36"/>
      <c r="H19" s="36"/>
      <c r="I19" s="36"/>
      <c r="J19" s="36"/>
      <c r="K19" s="37"/>
      <c r="L19" s="32"/>
      <c r="M19" s="22"/>
      <c r="N19" s="15"/>
      <c r="R19" s="2"/>
      <c r="S19" s="2"/>
      <c r="T19" s="2"/>
      <c r="U19" s="2"/>
      <c r="V19" s="2"/>
    </row>
    <row r="20" spans="1:19" ht="6.75" customHeight="1">
      <c r="A20" s="13"/>
      <c r="B20" s="31" t="s">
        <v>29</v>
      </c>
      <c r="C20" s="32"/>
      <c r="D20" s="32"/>
      <c r="E20" s="32"/>
      <c r="F20" s="32"/>
      <c r="G20" s="36">
        <v>16</v>
      </c>
      <c r="H20" s="36"/>
      <c r="I20" s="36">
        <v>10</v>
      </c>
      <c r="J20" s="36"/>
      <c r="K20" s="37">
        <f>SUM(G20:I20)</f>
        <v>26</v>
      </c>
      <c r="L20" s="32"/>
      <c r="M20" s="22"/>
      <c r="N20" s="15"/>
      <c r="R20" s="2"/>
      <c r="S20" s="2"/>
    </row>
    <row r="21" spans="1:19" ht="6.75" customHeight="1">
      <c r="A21" s="13"/>
      <c r="B21" s="31" t="s">
        <v>60</v>
      </c>
      <c r="C21" s="32"/>
      <c r="D21" s="32"/>
      <c r="E21" s="32"/>
      <c r="F21" s="32"/>
      <c r="G21" s="36">
        <v>11</v>
      </c>
      <c r="H21" s="36"/>
      <c r="I21" s="36">
        <v>0</v>
      </c>
      <c r="J21" s="36"/>
      <c r="K21" s="37">
        <f aca="true" t="shared" si="1" ref="K21:K30">SUM(G21:I21)</f>
        <v>11</v>
      </c>
      <c r="L21" s="32"/>
      <c r="M21" s="22"/>
      <c r="N21" s="15"/>
      <c r="R21" s="2"/>
      <c r="S21" s="2"/>
    </row>
    <row r="22" spans="1:19" ht="6.75" customHeight="1">
      <c r="A22" s="13"/>
      <c r="B22" s="31" t="s">
        <v>61</v>
      </c>
      <c r="C22" s="32"/>
      <c r="D22" s="32"/>
      <c r="E22" s="32"/>
      <c r="F22" s="32"/>
      <c r="G22" s="36">
        <v>34</v>
      </c>
      <c r="H22" s="36"/>
      <c r="I22" s="36">
        <v>1</v>
      </c>
      <c r="J22" s="36"/>
      <c r="K22" s="37">
        <f t="shared" si="1"/>
        <v>35</v>
      </c>
      <c r="L22" s="32"/>
      <c r="M22" s="22"/>
      <c r="N22" s="15"/>
      <c r="R22" s="2"/>
      <c r="S22" s="2"/>
    </row>
    <row r="23" spans="1:22" ht="6.75" customHeight="1">
      <c r="A23" s="13"/>
      <c r="B23" s="31" t="s">
        <v>30</v>
      </c>
      <c r="C23" s="32"/>
      <c r="D23" s="32"/>
      <c r="E23" s="32"/>
      <c r="F23" s="32"/>
      <c r="G23" s="47">
        <v>14</v>
      </c>
      <c r="H23" s="32"/>
      <c r="I23" s="47">
        <v>4</v>
      </c>
      <c r="J23" s="32"/>
      <c r="K23" s="37">
        <f t="shared" si="1"/>
        <v>18</v>
      </c>
      <c r="L23" s="32"/>
      <c r="M23" s="22"/>
      <c r="N23" s="15"/>
      <c r="R23" s="2"/>
      <c r="S23" s="2"/>
      <c r="T23" s="2"/>
      <c r="U23" s="3"/>
      <c r="V23" s="3"/>
    </row>
    <row r="24" spans="1:22" ht="6.75" customHeight="1">
      <c r="A24" s="13"/>
      <c r="B24" s="31" t="s">
        <v>62</v>
      </c>
      <c r="C24" s="32"/>
      <c r="D24" s="32"/>
      <c r="E24" s="32"/>
      <c r="F24" s="32"/>
      <c r="G24" s="47">
        <v>16</v>
      </c>
      <c r="H24" s="32"/>
      <c r="I24" s="47">
        <v>1</v>
      </c>
      <c r="J24" s="32"/>
      <c r="K24" s="37">
        <f t="shared" si="1"/>
        <v>17</v>
      </c>
      <c r="L24" s="32"/>
      <c r="M24" s="22"/>
      <c r="N24" s="15"/>
      <c r="R24" s="2"/>
      <c r="S24" s="2"/>
      <c r="T24" s="2"/>
      <c r="U24" s="3"/>
      <c r="V24" s="3"/>
    </row>
    <row r="25" spans="1:22" ht="6.75" customHeight="1">
      <c r="A25" s="13"/>
      <c r="B25" s="31" t="s">
        <v>40</v>
      </c>
      <c r="C25" s="32"/>
      <c r="D25" s="32"/>
      <c r="E25" s="32"/>
      <c r="F25" s="32"/>
      <c r="G25" s="47">
        <v>9</v>
      </c>
      <c r="H25" s="32"/>
      <c r="I25" s="47">
        <v>1</v>
      </c>
      <c r="J25" s="32"/>
      <c r="K25" s="37">
        <f t="shared" si="1"/>
        <v>10</v>
      </c>
      <c r="L25" s="32"/>
      <c r="M25" s="22"/>
      <c r="N25" s="15"/>
      <c r="R25" s="2"/>
      <c r="S25" s="2"/>
      <c r="T25" s="2"/>
      <c r="U25" s="3"/>
      <c r="V25" s="3"/>
    </row>
    <row r="26" spans="1:22" ht="6.75" customHeight="1">
      <c r="A26" s="13"/>
      <c r="B26" s="31" t="s">
        <v>31</v>
      </c>
      <c r="C26" s="32"/>
      <c r="D26" s="32"/>
      <c r="E26" s="32"/>
      <c r="F26" s="32"/>
      <c r="G26" s="47">
        <v>20</v>
      </c>
      <c r="H26" s="32"/>
      <c r="I26" s="47">
        <v>7</v>
      </c>
      <c r="J26" s="32"/>
      <c r="K26" s="37">
        <f t="shared" si="1"/>
        <v>27</v>
      </c>
      <c r="L26" s="32"/>
      <c r="M26" s="22"/>
      <c r="N26" s="15"/>
      <c r="R26" s="2"/>
      <c r="S26" s="2"/>
      <c r="T26" s="2"/>
      <c r="U26" s="3"/>
      <c r="V26" s="3"/>
    </row>
    <row r="27" spans="1:22" ht="6.75" customHeight="1">
      <c r="A27" s="13"/>
      <c r="B27" s="31" t="s">
        <v>32</v>
      </c>
      <c r="C27" s="32"/>
      <c r="D27" s="32"/>
      <c r="E27" s="32"/>
      <c r="F27" s="32"/>
      <c r="G27" s="47">
        <v>76</v>
      </c>
      <c r="H27" s="32"/>
      <c r="I27" s="47">
        <v>22</v>
      </c>
      <c r="J27" s="32"/>
      <c r="K27" s="37">
        <f t="shared" si="1"/>
        <v>98</v>
      </c>
      <c r="L27" s="32"/>
      <c r="M27" s="22"/>
      <c r="N27" s="15"/>
      <c r="R27" s="2"/>
      <c r="S27" s="2"/>
      <c r="T27" s="2"/>
      <c r="U27" s="3"/>
      <c r="V27" s="3"/>
    </row>
    <row r="28" spans="1:22" ht="6.75" customHeight="1">
      <c r="A28" s="13"/>
      <c r="B28" s="31" t="s">
        <v>33</v>
      </c>
      <c r="C28" s="32"/>
      <c r="D28" s="32"/>
      <c r="E28" s="32"/>
      <c r="F28" s="32"/>
      <c r="G28" s="47">
        <v>0</v>
      </c>
      <c r="H28" s="32"/>
      <c r="I28" s="47">
        <v>2</v>
      </c>
      <c r="J28" s="32"/>
      <c r="K28" s="37">
        <f t="shared" si="1"/>
        <v>2</v>
      </c>
      <c r="L28" s="32"/>
      <c r="M28" s="22"/>
      <c r="N28" s="15"/>
      <c r="R28" s="2"/>
      <c r="S28" s="2"/>
      <c r="T28" s="2"/>
      <c r="U28" s="3"/>
      <c r="V28" s="3"/>
    </row>
    <row r="29" spans="1:22" ht="6.75" customHeight="1">
      <c r="A29" s="13"/>
      <c r="B29" s="31" t="s">
        <v>43</v>
      </c>
      <c r="C29" s="32"/>
      <c r="D29" s="32"/>
      <c r="E29" s="32"/>
      <c r="F29" s="32"/>
      <c r="G29" s="47">
        <v>36</v>
      </c>
      <c r="H29" s="32"/>
      <c r="I29" s="47">
        <v>1</v>
      </c>
      <c r="J29" s="32"/>
      <c r="K29" s="37">
        <f t="shared" si="1"/>
        <v>37</v>
      </c>
      <c r="L29" s="32"/>
      <c r="M29" s="22"/>
      <c r="N29" s="15"/>
      <c r="R29" s="2"/>
      <c r="S29" s="2"/>
      <c r="T29" s="2"/>
      <c r="U29" s="3"/>
      <c r="V29" s="3"/>
    </row>
    <row r="30" spans="1:22" ht="6.75" customHeight="1">
      <c r="A30" s="13"/>
      <c r="B30" s="31" t="s">
        <v>34</v>
      </c>
      <c r="C30" s="32"/>
      <c r="D30" s="32"/>
      <c r="E30" s="32"/>
      <c r="F30" s="32"/>
      <c r="G30" s="47">
        <v>18</v>
      </c>
      <c r="H30" s="32"/>
      <c r="I30" s="47">
        <v>1</v>
      </c>
      <c r="J30" s="32"/>
      <c r="K30" s="37">
        <f t="shared" si="1"/>
        <v>19</v>
      </c>
      <c r="L30" s="32"/>
      <c r="M30" s="22"/>
      <c r="N30" s="15"/>
      <c r="R30" s="2"/>
      <c r="S30" s="2"/>
      <c r="T30" s="2"/>
      <c r="U30" s="3"/>
      <c r="V30" s="3"/>
    </row>
    <row r="31" spans="1:20" ht="6.75" customHeight="1">
      <c r="A31" s="13"/>
      <c r="B31" s="43" t="s">
        <v>26</v>
      </c>
      <c r="C31" s="44"/>
      <c r="D31" s="44"/>
      <c r="E31" s="44"/>
      <c r="F31" s="44"/>
      <c r="G31" s="48">
        <f>SUM(G19:G30)</f>
        <v>250</v>
      </c>
      <c r="H31" s="44"/>
      <c r="I31" s="48">
        <f>SUM(I19:I30)</f>
        <v>50</v>
      </c>
      <c r="J31" s="44"/>
      <c r="K31" s="48">
        <f>SUM(K19:K30)</f>
        <v>300</v>
      </c>
      <c r="L31" s="44"/>
      <c r="M31" s="25"/>
      <c r="N31" s="15"/>
      <c r="R31" s="3"/>
      <c r="S31" s="3"/>
      <c r="T31" s="3"/>
    </row>
    <row r="32" spans="1:14" ht="6.75" customHeight="1">
      <c r="A32" s="13"/>
      <c r="B32" s="32" t="s">
        <v>10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21"/>
      <c r="N32" s="15"/>
    </row>
    <row r="33" spans="1:14" ht="6.75" customHeight="1">
      <c r="A33" s="13"/>
      <c r="B33" s="32" t="s">
        <v>72</v>
      </c>
      <c r="C33" s="32"/>
      <c r="D33" s="32"/>
      <c r="E33" s="32"/>
      <c r="F33" s="32"/>
      <c r="G33" s="32">
        <v>16</v>
      </c>
      <c r="H33" s="32"/>
      <c r="I33" s="32">
        <v>0</v>
      </c>
      <c r="J33" s="32"/>
      <c r="K33" s="37">
        <f>SUM(G33:I33)</f>
        <v>16</v>
      </c>
      <c r="L33" s="32"/>
      <c r="M33" s="22"/>
      <c r="N33" s="15"/>
    </row>
    <row r="34" spans="1:14" ht="6.75" customHeight="1">
      <c r="A34" s="13"/>
      <c r="B34" s="32" t="s">
        <v>45</v>
      </c>
      <c r="C34" s="32"/>
      <c r="D34" s="32"/>
      <c r="E34" s="32"/>
      <c r="F34" s="32"/>
      <c r="G34" s="32">
        <v>10</v>
      </c>
      <c r="H34" s="32"/>
      <c r="I34" s="32">
        <v>10</v>
      </c>
      <c r="J34" s="32"/>
      <c r="K34" s="37">
        <f>SUM(G34:I34)</f>
        <v>20</v>
      </c>
      <c r="L34" s="32"/>
      <c r="M34" s="22"/>
      <c r="N34" s="15"/>
    </row>
    <row r="35" spans="1:14" ht="6.75" customHeight="1">
      <c r="A35" s="13"/>
      <c r="B35" s="32" t="s">
        <v>73</v>
      </c>
      <c r="C35" s="32"/>
      <c r="D35" s="32"/>
      <c r="E35" s="32"/>
      <c r="F35" s="32"/>
      <c r="G35" s="32">
        <v>8</v>
      </c>
      <c r="H35" s="32"/>
      <c r="I35" s="32">
        <v>4</v>
      </c>
      <c r="J35" s="32"/>
      <c r="K35" s="37">
        <f>SUM(G35:I35)</f>
        <v>12</v>
      </c>
      <c r="L35" s="32"/>
      <c r="M35" s="22"/>
      <c r="N35" s="15"/>
    </row>
    <row r="36" spans="1:14" ht="6.75" customHeight="1">
      <c r="A36" s="13"/>
      <c r="B36" s="32" t="s">
        <v>74</v>
      </c>
      <c r="C36" s="32"/>
      <c r="D36" s="32"/>
      <c r="E36" s="32"/>
      <c r="F36" s="32"/>
      <c r="G36" s="32">
        <v>23</v>
      </c>
      <c r="H36" s="32"/>
      <c r="I36" s="32">
        <v>1</v>
      </c>
      <c r="J36" s="32"/>
      <c r="K36" s="37">
        <f>SUM(G36:I36)</f>
        <v>24</v>
      </c>
      <c r="L36" s="32"/>
      <c r="M36" s="22"/>
      <c r="N36" s="15"/>
    </row>
    <row r="37" spans="1:14" ht="6.75" customHeight="1">
      <c r="A37" s="13"/>
      <c r="B37" s="32" t="s">
        <v>75</v>
      </c>
      <c r="C37" s="32"/>
      <c r="D37" s="32"/>
      <c r="E37" s="32"/>
      <c r="F37" s="32"/>
      <c r="G37" s="47">
        <v>26</v>
      </c>
      <c r="H37" s="32"/>
      <c r="I37" s="47">
        <v>11</v>
      </c>
      <c r="J37" s="32"/>
      <c r="K37" s="37">
        <f>SUM(G37:I37)</f>
        <v>37</v>
      </c>
      <c r="L37" s="32"/>
      <c r="M37" s="22"/>
      <c r="N37" s="15"/>
    </row>
    <row r="38" spans="1:14" ht="6.75" customHeight="1">
      <c r="A38" s="13"/>
      <c r="B38" s="43" t="s">
        <v>26</v>
      </c>
      <c r="C38" s="44"/>
      <c r="D38" s="44"/>
      <c r="E38" s="44"/>
      <c r="F38" s="44"/>
      <c r="G38" s="48">
        <f>SUM(G32:G37)</f>
        <v>83</v>
      </c>
      <c r="H38" s="44"/>
      <c r="I38" s="48">
        <f>SUM(I32:I37)</f>
        <v>26</v>
      </c>
      <c r="J38" s="44"/>
      <c r="K38" s="48">
        <f>SUM(K32:K37)</f>
        <v>109</v>
      </c>
      <c r="L38" s="44"/>
      <c r="M38" s="25"/>
      <c r="N38" s="15"/>
    </row>
    <row r="39" spans="1:14" ht="6.75" customHeight="1">
      <c r="A39" s="13"/>
      <c r="B39" s="31" t="s">
        <v>41</v>
      </c>
      <c r="C39" s="44"/>
      <c r="D39" s="44"/>
      <c r="E39" s="44"/>
      <c r="F39" s="44"/>
      <c r="G39" s="48"/>
      <c r="H39" s="44"/>
      <c r="I39" s="48"/>
      <c r="J39" s="44"/>
      <c r="K39" s="48"/>
      <c r="L39" s="44"/>
      <c r="M39" s="25"/>
      <c r="N39" s="15"/>
    </row>
    <row r="40" spans="1:14" ht="6.75" customHeight="1">
      <c r="A40" s="13"/>
      <c r="B40" s="31" t="s">
        <v>46</v>
      </c>
      <c r="C40" s="44"/>
      <c r="D40" s="44"/>
      <c r="E40" s="44"/>
      <c r="F40" s="44"/>
      <c r="G40" s="47">
        <v>39</v>
      </c>
      <c r="H40" s="44"/>
      <c r="I40" s="47">
        <v>30</v>
      </c>
      <c r="J40" s="44"/>
      <c r="K40" s="37">
        <f aca="true" t="shared" si="2" ref="K40:K45">SUM(G40:I40)</f>
        <v>69</v>
      </c>
      <c r="L40" s="44"/>
      <c r="M40" s="25"/>
      <c r="N40" s="15"/>
    </row>
    <row r="41" spans="1:14" ht="6.75" customHeight="1">
      <c r="A41" s="13"/>
      <c r="B41" s="31" t="s">
        <v>69</v>
      </c>
      <c r="C41" s="44"/>
      <c r="D41" s="44"/>
      <c r="E41" s="44"/>
      <c r="F41" s="44"/>
      <c r="G41" s="47">
        <v>26</v>
      </c>
      <c r="H41" s="44"/>
      <c r="I41" s="47">
        <v>5</v>
      </c>
      <c r="J41" s="44"/>
      <c r="K41" s="37">
        <f t="shared" si="2"/>
        <v>31</v>
      </c>
      <c r="L41" s="44"/>
      <c r="M41" s="25"/>
      <c r="N41" s="15"/>
    </row>
    <row r="42" spans="1:14" ht="6.75" customHeight="1">
      <c r="A42" s="13"/>
      <c r="B42" s="31" t="s">
        <v>47</v>
      </c>
      <c r="C42" s="44"/>
      <c r="D42" s="44"/>
      <c r="E42" s="44"/>
      <c r="F42" s="44"/>
      <c r="G42" s="47">
        <v>104</v>
      </c>
      <c r="H42" s="44"/>
      <c r="I42" s="47">
        <v>5</v>
      </c>
      <c r="J42" s="44"/>
      <c r="K42" s="37">
        <f t="shared" si="2"/>
        <v>109</v>
      </c>
      <c r="L42" s="44"/>
      <c r="M42" s="25"/>
      <c r="N42" s="15"/>
    </row>
    <row r="43" spans="1:14" ht="6.75" customHeight="1">
      <c r="A43" s="13"/>
      <c r="B43" s="31" t="s">
        <v>48</v>
      </c>
      <c r="C43" s="44"/>
      <c r="D43" s="44"/>
      <c r="E43" s="44"/>
      <c r="F43" s="44"/>
      <c r="G43" s="47">
        <v>15</v>
      </c>
      <c r="H43" s="44"/>
      <c r="I43" s="47">
        <v>51</v>
      </c>
      <c r="J43" s="44"/>
      <c r="K43" s="37">
        <f t="shared" si="2"/>
        <v>66</v>
      </c>
      <c r="L43" s="44"/>
      <c r="M43" s="25"/>
      <c r="N43" s="15"/>
    </row>
    <row r="44" spans="1:14" ht="6.75" customHeight="1">
      <c r="A44" s="13"/>
      <c r="B44" s="31" t="s">
        <v>44</v>
      </c>
      <c r="C44" s="44"/>
      <c r="D44" s="44"/>
      <c r="E44" s="44"/>
      <c r="F44" s="44"/>
      <c r="G44" s="47">
        <v>20</v>
      </c>
      <c r="H44" s="44"/>
      <c r="I44" s="47">
        <v>39</v>
      </c>
      <c r="J44" s="44"/>
      <c r="K44" s="37">
        <f t="shared" si="2"/>
        <v>59</v>
      </c>
      <c r="L44" s="44"/>
      <c r="M44" s="25"/>
      <c r="N44" s="15"/>
    </row>
    <row r="45" spans="1:14" ht="6.75" customHeight="1">
      <c r="A45" s="13"/>
      <c r="B45" s="31" t="s">
        <v>49</v>
      </c>
      <c r="C45" s="44"/>
      <c r="D45" s="44"/>
      <c r="E45" s="44"/>
      <c r="F45" s="44"/>
      <c r="G45" s="47">
        <v>200</v>
      </c>
      <c r="H45" s="44"/>
      <c r="I45" s="47">
        <v>29</v>
      </c>
      <c r="J45" s="44"/>
      <c r="K45" s="37">
        <f t="shared" si="2"/>
        <v>229</v>
      </c>
      <c r="L45" s="44"/>
      <c r="M45" s="25"/>
      <c r="N45" s="15"/>
    </row>
    <row r="46" spans="1:14" ht="6.75" customHeight="1">
      <c r="A46" s="13"/>
      <c r="B46" s="43" t="s">
        <v>26</v>
      </c>
      <c r="C46" s="44"/>
      <c r="D46" s="44"/>
      <c r="E46" s="44"/>
      <c r="F46" s="44"/>
      <c r="G46" s="48">
        <f>SUM(G40:G45)</f>
        <v>404</v>
      </c>
      <c r="H46" s="44"/>
      <c r="I46" s="48">
        <f>SUM(I40:I45)</f>
        <v>159</v>
      </c>
      <c r="J46" s="44"/>
      <c r="K46" s="48">
        <f>SUM(K40:K45)</f>
        <v>563</v>
      </c>
      <c r="L46" s="44"/>
      <c r="M46" s="25"/>
      <c r="N46" s="15"/>
    </row>
    <row r="47" spans="1:14" ht="6.75" customHeight="1">
      <c r="A47" s="13"/>
      <c r="B47" s="43" t="s">
        <v>84</v>
      </c>
      <c r="C47" s="44"/>
      <c r="D47" s="44"/>
      <c r="E47" s="44"/>
      <c r="F47" s="44"/>
      <c r="G47" s="48"/>
      <c r="H47" s="44"/>
      <c r="I47" s="48"/>
      <c r="J47" s="44"/>
      <c r="K47" s="48"/>
      <c r="L47" s="44"/>
      <c r="M47" s="25"/>
      <c r="N47" s="15"/>
    </row>
    <row r="48" spans="1:14" ht="6.75" customHeight="1">
      <c r="A48" s="13"/>
      <c r="B48" s="31" t="s">
        <v>63</v>
      </c>
      <c r="C48" s="32"/>
      <c r="D48" s="32"/>
      <c r="E48" s="32"/>
      <c r="F48" s="32"/>
      <c r="G48" s="36">
        <v>2</v>
      </c>
      <c r="H48" s="36"/>
      <c r="I48" s="36">
        <v>3</v>
      </c>
      <c r="J48" s="36"/>
      <c r="K48" s="37">
        <f>SUM(G48:I48)</f>
        <v>5</v>
      </c>
      <c r="L48" s="44"/>
      <c r="M48" s="25"/>
      <c r="N48" s="15"/>
    </row>
    <row r="49" spans="1:14" ht="6.75" customHeight="1">
      <c r="A49" s="13"/>
      <c r="B49" s="31" t="s">
        <v>54</v>
      </c>
      <c r="C49" s="32"/>
      <c r="D49" s="32"/>
      <c r="E49" s="32"/>
      <c r="F49" s="32"/>
      <c r="G49" s="47">
        <v>52</v>
      </c>
      <c r="H49" s="32"/>
      <c r="I49" s="47">
        <v>23</v>
      </c>
      <c r="J49" s="32"/>
      <c r="K49" s="37">
        <f>SUM(G49:I49)</f>
        <v>75</v>
      </c>
      <c r="L49" s="44"/>
      <c r="M49" s="25"/>
      <c r="N49" s="15"/>
    </row>
    <row r="50" spans="1:14" ht="6.75" customHeight="1">
      <c r="A50" s="13"/>
      <c r="B50" s="31" t="s">
        <v>55</v>
      </c>
      <c r="C50" s="32"/>
      <c r="D50" s="32"/>
      <c r="E50" s="32"/>
      <c r="F50" s="32"/>
      <c r="G50" s="36">
        <v>58</v>
      </c>
      <c r="H50" s="36"/>
      <c r="I50" s="46">
        <v>17</v>
      </c>
      <c r="J50" s="36"/>
      <c r="K50" s="37">
        <f>SUM(G50:I50)</f>
        <v>75</v>
      </c>
      <c r="L50" s="44"/>
      <c r="M50" s="25"/>
      <c r="N50" s="15"/>
    </row>
    <row r="51" spans="1:14" ht="6.75" customHeight="1">
      <c r="A51" s="13"/>
      <c r="B51" s="43" t="s">
        <v>26</v>
      </c>
      <c r="C51" s="44"/>
      <c r="D51" s="44"/>
      <c r="E51" s="44"/>
      <c r="F51" s="44"/>
      <c r="G51" s="48">
        <f>SUM(G48:G50)</f>
        <v>112</v>
      </c>
      <c r="H51" s="44"/>
      <c r="I51" s="48">
        <f>SUM(I48:I50)</f>
        <v>43</v>
      </c>
      <c r="J51" s="44"/>
      <c r="K51" s="48">
        <f>SUM(K48:K50)</f>
        <v>155</v>
      </c>
      <c r="L51" s="44"/>
      <c r="M51" s="25"/>
      <c r="N51" s="15"/>
    </row>
    <row r="52" spans="1:14" ht="9" customHeight="1">
      <c r="A52" s="13"/>
      <c r="B52" s="31" t="s">
        <v>67</v>
      </c>
      <c r="C52" s="32"/>
      <c r="D52" s="32"/>
      <c r="E52" s="32"/>
      <c r="F52" s="32"/>
      <c r="G52" s="36"/>
      <c r="H52" s="36"/>
      <c r="I52" s="36"/>
      <c r="J52" s="36"/>
      <c r="K52" s="45" t="s">
        <v>7</v>
      </c>
      <c r="L52" s="44"/>
      <c r="M52" s="25"/>
      <c r="N52" s="15"/>
    </row>
    <row r="53" spans="1:14" ht="6.75" customHeight="1">
      <c r="A53" s="13"/>
      <c r="B53" s="31" t="s">
        <v>35</v>
      </c>
      <c r="C53" s="32"/>
      <c r="D53" s="32"/>
      <c r="E53" s="32"/>
      <c r="F53" s="32"/>
      <c r="G53" s="36">
        <v>61</v>
      </c>
      <c r="H53" s="36"/>
      <c r="I53" s="36">
        <v>29</v>
      </c>
      <c r="J53" s="36"/>
      <c r="K53" s="37">
        <f aca="true" t="shared" si="3" ref="K53:K75">SUM(G53:I53)</f>
        <v>90</v>
      </c>
      <c r="L53" s="44"/>
      <c r="M53" s="25"/>
      <c r="N53" s="15"/>
    </row>
    <row r="54" spans="1:14" ht="6.75" customHeight="1">
      <c r="A54" s="13"/>
      <c r="B54" s="31" t="s">
        <v>42</v>
      </c>
      <c r="C54" s="32"/>
      <c r="D54" s="32"/>
      <c r="E54" s="32"/>
      <c r="F54" s="32"/>
      <c r="G54" s="36">
        <v>17</v>
      </c>
      <c r="H54" s="36"/>
      <c r="I54" s="36">
        <v>6</v>
      </c>
      <c r="J54" s="36"/>
      <c r="K54" s="37">
        <f t="shared" si="3"/>
        <v>23</v>
      </c>
      <c r="L54" s="44"/>
      <c r="M54" s="25"/>
      <c r="N54" s="15"/>
    </row>
    <row r="55" spans="1:14" ht="6.75" customHeight="1">
      <c r="A55" s="13"/>
      <c r="B55" s="31" t="s">
        <v>68</v>
      </c>
      <c r="C55" s="44"/>
      <c r="D55" s="44"/>
      <c r="E55" s="44"/>
      <c r="F55" s="44"/>
      <c r="G55" s="36">
        <v>20</v>
      </c>
      <c r="H55" s="36"/>
      <c r="I55" s="36">
        <v>16</v>
      </c>
      <c r="J55" s="36"/>
      <c r="K55" s="37">
        <f t="shared" si="3"/>
        <v>36</v>
      </c>
      <c r="L55" s="44"/>
      <c r="M55" s="25"/>
      <c r="N55" s="15"/>
    </row>
    <row r="56" spans="1:14" ht="6.75" customHeight="1">
      <c r="A56" s="13"/>
      <c r="B56" s="31" t="s">
        <v>15</v>
      </c>
      <c r="C56" s="32"/>
      <c r="D56" s="32"/>
      <c r="E56" s="32"/>
      <c r="F56" s="32"/>
      <c r="G56" s="36">
        <v>35</v>
      </c>
      <c r="H56" s="36"/>
      <c r="I56" s="36">
        <v>2</v>
      </c>
      <c r="J56" s="36"/>
      <c r="K56" s="37">
        <f t="shared" si="3"/>
        <v>37</v>
      </c>
      <c r="L56" s="44"/>
      <c r="M56" s="25"/>
      <c r="N56" s="15"/>
    </row>
    <row r="57" spans="1:14" ht="6.75" customHeight="1">
      <c r="A57" s="13"/>
      <c r="B57" s="31" t="s">
        <v>16</v>
      </c>
      <c r="C57" s="32"/>
      <c r="D57" s="32"/>
      <c r="E57" s="32"/>
      <c r="F57" s="32"/>
      <c r="G57" s="36">
        <v>48</v>
      </c>
      <c r="H57" s="36"/>
      <c r="I57" s="36">
        <v>9</v>
      </c>
      <c r="J57" s="36"/>
      <c r="K57" s="37">
        <f t="shared" si="3"/>
        <v>57</v>
      </c>
      <c r="L57" s="44"/>
      <c r="M57" s="25"/>
      <c r="N57" s="15"/>
    </row>
    <row r="58" spans="1:14" ht="6.75" customHeight="1">
      <c r="A58" s="13"/>
      <c r="B58" s="31" t="s">
        <v>70</v>
      </c>
      <c r="C58" s="32"/>
      <c r="D58" s="32"/>
      <c r="E58" s="32"/>
      <c r="F58" s="32"/>
      <c r="G58" s="36">
        <v>13</v>
      </c>
      <c r="H58" s="36"/>
      <c r="I58" s="36">
        <v>2</v>
      </c>
      <c r="J58" s="36"/>
      <c r="K58" s="37">
        <f>SUM(G58:I58)</f>
        <v>15</v>
      </c>
      <c r="L58" s="32"/>
      <c r="M58" s="25"/>
      <c r="N58" s="15"/>
    </row>
    <row r="59" spans="1:14" ht="6.75" customHeight="1">
      <c r="A59" s="13"/>
      <c r="B59" s="31" t="s">
        <v>17</v>
      </c>
      <c r="C59" s="32"/>
      <c r="D59" s="32"/>
      <c r="E59" s="32"/>
      <c r="F59" s="32"/>
      <c r="G59" s="36">
        <v>73</v>
      </c>
      <c r="H59" s="38"/>
      <c r="I59" s="36">
        <v>7</v>
      </c>
      <c r="J59" s="36"/>
      <c r="K59" s="37">
        <f t="shared" si="3"/>
        <v>80</v>
      </c>
      <c r="L59" s="44"/>
      <c r="M59" s="25"/>
      <c r="N59" s="15"/>
    </row>
    <row r="60" spans="1:14" ht="6.75" customHeight="1">
      <c r="A60" s="13"/>
      <c r="B60" s="31" t="s">
        <v>76</v>
      </c>
      <c r="C60" s="32"/>
      <c r="D60" s="32"/>
      <c r="E60" s="32"/>
      <c r="F60" s="32"/>
      <c r="G60" s="36">
        <v>16</v>
      </c>
      <c r="H60" s="38"/>
      <c r="I60" s="36">
        <v>0</v>
      </c>
      <c r="J60" s="36"/>
      <c r="K60" s="37">
        <f t="shared" si="3"/>
        <v>16</v>
      </c>
      <c r="L60" s="44"/>
      <c r="M60" s="25"/>
      <c r="N60" s="15"/>
    </row>
    <row r="61" spans="1:14" ht="6.75" customHeight="1">
      <c r="A61" s="13"/>
      <c r="B61" s="31" t="s">
        <v>18</v>
      </c>
      <c r="C61" s="32"/>
      <c r="D61" s="32"/>
      <c r="E61" s="32"/>
      <c r="F61" s="32"/>
      <c r="G61" s="36">
        <v>96</v>
      </c>
      <c r="H61" s="36"/>
      <c r="I61" s="36">
        <v>16</v>
      </c>
      <c r="J61" s="36"/>
      <c r="K61" s="37">
        <f t="shared" si="3"/>
        <v>112</v>
      </c>
      <c r="L61" s="44"/>
      <c r="M61" s="25"/>
      <c r="N61" s="15"/>
    </row>
    <row r="62" spans="1:14" ht="6.75" customHeight="1">
      <c r="A62" s="13"/>
      <c r="B62" s="31" t="s">
        <v>39</v>
      </c>
      <c r="C62" s="44"/>
      <c r="D62" s="44"/>
      <c r="E62" s="44"/>
      <c r="F62" s="44"/>
      <c r="G62" s="36">
        <v>17</v>
      </c>
      <c r="H62" s="36"/>
      <c r="I62" s="36">
        <v>47</v>
      </c>
      <c r="J62" s="36"/>
      <c r="K62" s="37">
        <f t="shared" si="3"/>
        <v>64</v>
      </c>
      <c r="L62" s="44"/>
      <c r="M62" s="25"/>
      <c r="N62" s="15"/>
    </row>
    <row r="63" spans="1:14" ht="6.75" customHeight="1">
      <c r="A63" s="13"/>
      <c r="B63" s="31" t="s">
        <v>19</v>
      </c>
      <c r="C63" s="32"/>
      <c r="D63" s="32"/>
      <c r="E63" s="32"/>
      <c r="F63" s="32"/>
      <c r="G63" s="36">
        <v>74</v>
      </c>
      <c r="H63" s="36"/>
      <c r="I63" s="36">
        <v>7</v>
      </c>
      <c r="J63" s="36"/>
      <c r="K63" s="37">
        <f t="shared" si="3"/>
        <v>81</v>
      </c>
      <c r="L63" s="44"/>
      <c r="M63" s="25"/>
      <c r="N63" s="15"/>
    </row>
    <row r="64" spans="1:14" ht="6.75" customHeight="1">
      <c r="A64" s="13"/>
      <c r="B64" s="31" t="s">
        <v>77</v>
      </c>
      <c r="C64" s="32"/>
      <c r="D64" s="32"/>
      <c r="E64" s="32"/>
      <c r="F64" s="32"/>
      <c r="G64" s="36">
        <v>8</v>
      </c>
      <c r="H64" s="36"/>
      <c r="I64" s="36">
        <v>28</v>
      </c>
      <c r="J64" s="36"/>
      <c r="K64" s="37">
        <f t="shared" si="3"/>
        <v>36</v>
      </c>
      <c r="L64" s="44"/>
      <c r="M64" s="25"/>
      <c r="N64" s="15"/>
    </row>
    <row r="65" spans="1:14" ht="6.75" customHeight="1">
      <c r="A65" s="13"/>
      <c r="B65" s="31" t="s">
        <v>78</v>
      </c>
      <c r="C65" s="32"/>
      <c r="D65" s="32"/>
      <c r="E65" s="32"/>
      <c r="F65" s="32"/>
      <c r="G65" s="36">
        <v>16</v>
      </c>
      <c r="H65" s="36"/>
      <c r="I65" s="36">
        <v>14</v>
      </c>
      <c r="J65" s="36"/>
      <c r="K65" s="37">
        <f t="shared" si="3"/>
        <v>30</v>
      </c>
      <c r="L65" s="44"/>
      <c r="M65" s="25"/>
      <c r="N65" s="15"/>
    </row>
    <row r="66" spans="1:14" ht="6.75" customHeight="1">
      <c r="A66" s="13"/>
      <c r="B66" s="31" t="s">
        <v>79</v>
      </c>
      <c r="C66" s="32"/>
      <c r="D66" s="32"/>
      <c r="E66" s="32"/>
      <c r="F66" s="32"/>
      <c r="G66" s="36">
        <v>35</v>
      </c>
      <c r="H66" s="36"/>
      <c r="I66" s="36">
        <v>9</v>
      </c>
      <c r="J66" s="36"/>
      <c r="K66" s="37">
        <f t="shared" si="3"/>
        <v>44</v>
      </c>
      <c r="L66" s="44"/>
      <c r="M66" s="25"/>
      <c r="N66" s="15"/>
    </row>
    <row r="67" spans="1:14" ht="6.75" customHeight="1">
      <c r="A67" s="13"/>
      <c r="B67" s="31" t="s">
        <v>20</v>
      </c>
      <c r="C67" s="32"/>
      <c r="D67" s="32"/>
      <c r="E67" s="32"/>
      <c r="F67" s="32"/>
      <c r="G67" s="36">
        <v>32</v>
      </c>
      <c r="H67" s="36"/>
      <c r="I67" s="36">
        <v>8</v>
      </c>
      <c r="J67" s="36"/>
      <c r="K67" s="37">
        <f t="shared" si="3"/>
        <v>40</v>
      </c>
      <c r="L67" s="44"/>
      <c r="M67" s="25"/>
      <c r="N67" s="15"/>
    </row>
    <row r="68" spans="1:14" ht="6.75" customHeight="1">
      <c r="A68" s="13"/>
      <c r="B68" s="31" t="s">
        <v>21</v>
      </c>
      <c r="C68" s="32"/>
      <c r="D68" s="32"/>
      <c r="E68" s="32"/>
      <c r="F68" s="32"/>
      <c r="G68" s="36">
        <v>134</v>
      </c>
      <c r="H68" s="36"/>
      <c r="I68" s="36">
        <v>24</v>
      </c>
      <c r="J68" s="36"/>
      <c r="K68" s="37">
        <f t="shared" si="3"/>
        <v>158</v>
      </c>
      <c r="L68" s="44"/>
      <c r="M68" s="25"/>
      <c r="N68" s="15"/>
    </row>
    <row r="69" spans="1:14" ht="6.75" customHeight="1">
      <c r="A69" s="13"/>
      <c r="B69" s="31" t="s">
        <v>58</v>
      </c>
      <c r="C69" s="44"/>
      <c r="D69" s="44"/>
      <c r="E69" s="44"/>
      <c r="F69" s="44"/>
      <c r="G69" s="36">
        <v>0</v>
      </c>
      <c r="H69" s="36"/>
      <c r="I69" s="36">
        <v>85</v>
      </c>
      <c r="J69" s="36"/>
      <c r="K69" s="37">
        <f t="shared" si="3"/>
        <v>85</v>
      </c>
      <c r="L69" s="44"/>
      <c r="M69" s="25"/>
      <c r="N69" s="15"/>
    </row>
    <row r="70" spans="1:14" ht="6.75" customHeight="1">
      <c r="A70" s="13"/>
      <c r="B70" s="31" t="s">
        <v>22</v>
      </c>
      <c r="C70" s="32"/>
      <c r="D70" s="32"/>
      <c r="E70" s="32"/>
      <c r="F70" s="32"/>
      <c r="G70" s="36">
        <v>70</v>
      </c>
      <c r="H70" s="36"/>
      <c r="I70" s="36">
        <v>10</v>
      </c>
      <c r="J70" s="36"/>
      <c r="K70" s="37">
        <f t="shared" si="3"/>
        <v>80</v>
      </c>
      <c r="L70" s="44"/>
      <c r="M70" s="25"/>
      <c r="N70" s="15"/>
    </row>
    <row r="71" spans="1:14" ht="6.75" customHeight="1">
      <c r="A71" s="13"/>
      <c r="B71" s="31" t="s">
        <v>23</v>
      </c>
      <c r="C71" s="32"/>
      <c r="D71" s="32"/>
      <c r="E71" s="32"/>
      <c r="F71" s="32"/>
      <c r="G71" s="36">
        <v>42</v>
      </c>
      <c r="H71" s="36"/>
      <c r="I71" s="36">
        <v>6</v>
      </c>
      <c r="J71" s="36"/>
      <c r="K71" s="37">
        <f t="shared" si="3"/>
        <v>48</v>
      </c>
      <c r="L71" s="44"/>
      <c r="M71" s="25"/>
      <c r="N71" s="15"/>
    </row>
    <row r="72" spans="1:14" ht="6.75" customHeight="1">
      <c r="A72" s="13"/>
      <c r="B72" s="32" t="s">
        <v>27</v>
      </c>
      <c r="C72" s="32"/>
      <c r="D72" s="32"/>
      <c r="E72" s="32"/>
      <c r="F72" s="32"/>
      <c r="G72" s="36">
        <v>80</v>
      </c>
      <c r="H72" s="36"/>
      <c r="I72" s="36">
        <v>38</v>
      </c>
      <c r="J72" s="36"/>
      <c r="K72" s="37">
        <f t="shared" si="3"/>
        <v>118</v>
      </c>
      <c r="L72" s="44"/>
      <c r="M72" s="25"/>
      <c r="N72" s="15"/>
    </row>
    <row r="73" spans="1:14" ht="6.75" customHeight="1">
      <c r="A73" s="13"/>
      <c r="B73" s="31" t="s">
        <v>59</v>
      </c>
      <c r="C73" s="32"/>
      <c r="D73" s="32"/>
      <c r="E73" s="32"/>
      <c r="F73" s="32"/>
      <c r="G73" s="46">
        <v>21</v>
      </c>
      <c r="H73" s="36"/>
      <c r="I73" s="36">
        <v>1</v>
      </c>
      <c r="J73" s="36"/>
      <c r="K73" s="37">
        <f t="shared" si="3"/>
        <v>22</v>
      </c>
      <c r="L73" s="44"/>
      <c r="M73" s="25"/>
      <c r="N73" s="15"/>
    </row>
    <row r="74" spans="1:14" ht="6.75" customHeight="1">
      <c r="A74" s="13"/>
      <c r="B74" s="31" t="s">
        <v>24</v>
      </c>
      <c r="C74" s="32"/>
      <c r="D74" s="32"/>
      <c r="E74" s="32"/>
      <c r="F74" s="32"/>
      <c r="G74" s="46">
        <v>61</v>
      </c>
      <c r="H74" s="36"/>
      <c r="I74" s="36">
        <v>26</v>
      </c>
      <c r="J74" s="36"/>
      <c r="K74" s="37">
        <f t="shared" si="3"/>
        <v>87</v>
      </c>
      <c r="L74" s="44"/>
      <c r="M74" s="25"/>
      <c r="N74" s="15"/>
    </row>
    <row r="75" spans="1:14" ht="6.75" customHeight="1">
      <c r="A75" s="13"/>
      <c r="B75" s="31" t="s">
        <v>25</v>
      </c>
      <c r="C75" s="32"/>
      <c r="D75" s="32"/>
      <c r="E75" s="32"/>
      <c r="F75" s="32"/>
      <c r="G75" s="47">
        <v>45</v>
      </c>
      <c r="H75" s="32"/>
      <c r="I75" s="47">
        <v>7</v>
      </c>
      <c r="J75" s="32"/>
      <c r="K75" s="37">
        <f t="shared" si="3"/>
        <v>52</v>
      </c>
      <c r="L75" s="44"/>
      <c r="M75" s="25"/>
      <c r="N75" s="15"/>
    </row>
    <row r="76" spans="1:14" ht="6.75" customHeight="1">
      <c r="A76" s="13"/>
      <c r="B76" s="43" t="s">
        <v>26</v>
      </c>
      <c r="C76" s="44"/>
      <c r="D76" s="44"/>
      <c r="E76" s="44"/>
      <c r="F76" s="44"/>
      <c r="G76" s="48">
        <f>SUM(G53:G75)</f>
        <v>1014</v>
      </c>
      <c r="H76" s="44"/>
      <c r="I76" s="48">
        <f>SUM(I53:I75)</f>
        <v>397</v>
      </c>
      <c r="J76" s="44"/>
      <c r="K76" s="48">
        <f>SUM(K53:K75)</f>
        <v>1411</v>
      </c>
      <c r="L76" s="44"/>
      <c r="M76" s="25"/>
      <c r="N76" s="15"/>
    </row>
    <row r="77" spans="1:14" ht="6.75" customHeight="1">
      <c r="A77" s="13"/>
      <c r="B77" s="32" t="s">
        <v>36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21"/>
      <c r="N77" s="15"/>
    </row>
    <row r="78" spans="1:22" ht="6.75" customHeight="1">
      <c r="A78" s="13"/>
      <c r="B78" s="31" t="s">
        <v>50</v>
      </c>
      <c r="C78" s="32"/>
      <c r="D78" s="32"/>
      <c r="E78" s="32"/>
      <c r="F78" s="32"/>
      <c r="G78" s="36">
        <v>67</v>
      </c>
      <c r="H78" s="36"/>
      <c r="I78" s="36">
        <v>21</v>
      </c>
      <c r="J78" s="36"/>
      <c r="K78" s="37">
        <f>SUM(G78:I78)</f>
        <v>88</v>
      </c>
      <c r="L78" s="32"/>
      <c r="M78" s="22"/>
      <c r="N78" s="15"/>
      <c r="R78" s="2"/>
      <c r="S78" s="2"/>
      <c r="T78" s="2"/>
      <c r="U78" s="2"/>
      <c r="V78" s="2"/>
    </row>
    <row r="79" spans="1:22" ht="6.75" customHeight="1">
      <c r="A79" s="13"/>
      <c r="B79" s="31" t="s">
        <v>71</v>
      </c>
      <c r="C79" s="32"/>
      <c r="D79" s="32"/>
      <c r="E79" s="32"/>
      <c r="F79" s="32"/>
      <c r="G79" s="36">
        <v>48</v>
      </c>
      <c r="H79" s="36"/>
      <c r="I79" s="36">
        <v>253</v>
      </c>
      <c r="J79" s="36"/>
      <c r="K79" s="37">
        <f>SUM(G79:I79)</f>
        <v>301</v>
      </c>
      <c r="L79" s="32"/>
      <c r="M79" s="22"/>
      <c r="N79" s="15"/>
      <c r="R79" s="2"/>
      <c r="S79" s="2"/>
      <c r="T79" s="2"/>
      <c r="U79" s="2"/>
      <c r="V79" s="2"/>
    </row>
    <row r="80" spans="1:22" ht="6.75" customHeight="1">
      <c r="A80" s="13"/>
      <c r="B80" s="43" t="s">
        <v>26</v>
      </c>
      <c r="C80" s="44"/>
      <c r="D80" s="44"/>
      <c r="E80" s="44"/>
      <c r="F80" s="44"/>
      <c r="G80" s="48">
        <f>SUM(G78:G79)</f>
        <v>115</v>
      </c>
      <c r="H80" s="44"/>
      <c r="I80" s="48">
        <f>SUM(I78:I79)</f>
        <v>274</v>
      </c>
      <c r="J80" s="44"/>
      <c r="K80" s="48">
        <f>SUM(K78:K79)</f>
        <v>389</v>
      </c>
      <c r="L80" s="44"/>
      <c r="M80" s="25"/>
      <c r="N80" s="15"/>
      <c r="R80" s="2"/>
      <c r="S80" s="2"/>
      <c r="T80" s="2"/>
      <c r="U80" s="2"/>
      <c r="V80" s="2"/>
    </row>
    <row r="81" spans="1:22" ht="6.75" customHeight="1">
      <c r="A81" s="13"/>
      <c r="B81" s="31" t="s">
        <v>12</v>
      </c>
      <c r="C81" s="32"/>
      <c r="D81" s="32"/>
      <c r="E81" s="32"/>
      <c r="F81" s="32"/>
      <c r="G81" s="36">
        <v>318</v>
      </c>
      <c r="H81" s="36"/>
      <c r="I81" s="36">
        <v>367</v>
      </c>
      <c r="J81" s="36"/>
      <c r="K81" s="37">
        <f>SUM(G81:I81)</f>
        <v>685</v>
      </c>
      <c r="L81" s="44"/>
      <c r="M81" s="25"/>
      <c r="N81" s="15"/>
      <c r="R81" s="2"/>
      <c r="S81" s="2"/>
      <c r="T81" s="2"/>
      <c r="U81" s="2"/>
      <c r="V81" s="2"/>
    </row>
    <row r="82" spans="1:22" ht="6.75" customHeight="1">
      <c r="A82" s="13"/>
      <c r="B82" s="31" t="s">
        <v>81</v>
      </c>
      <c r="C82" s="32"/>
      <c r="D82" s="32"/>
      <c r="E82" s="32"/>
      <c r="F82" s="32"/>
      <c r="G82" s="36">
        <v>0</v>
      </c>
      <c r="H82" s="36"/>
      <c r="I82" s="36">
        <v>0</v>
      </c>
      <c r="J82" s="36"/>
      <c r="K82" s="37">
        <f>SUM(G82:I82)</f>
        <v>0</v>
      </c>
      <c r="L82" s="44"/>
      <c r="M82" s="25"/>
      <c r="N82" s="15"/>
      <c r="R82" s="2"/>
      <c r="S82" s="2"/>
      <c r="T82" s="2"/>
      <c r="U82" s="2"/>
      <c r="V82" s="2"/>
    </row>
    <row r="83" spans="1:22" ht="6.75" customHeight="1">
      <c r="A83" s="13"/>
      <c r="B83" s="31" t="s">
        <v>80</v>
      </c>
      <c r="C83" s="32"/>
      <c r="D83" s="32"/>
      <c r="E83" s="32"/>
      <c r="F83" s="32"/>
      <c r="G83" s="36">
        <v>0</v>
      </c>
      <c r="H83" s="36"/>
      <c r="I83" s="36">
        <v>1</v>
      </c>
      <c r="J83" s="36"/>
      <c r="K83" s="37">
        <f>SUM(G83:I83)</f>
        <v>1</v>
      </c>
      <c r="L83" s="44"/>
      <c r="M83" s="25"/>
      <c r="N83" s="15"/>
      <c r="R83" s="2"/>
      <c r="S83" s="2"/>
      <c r="T83" s="2"/>
      <c r="U83" s="2"/>
      <c r="V83" s="2"/>
    </row>
    <row r="84" spans="1:22" ht="6.75" customHeight="1">
      <c r="A84" s="13"/>
      <c r="B84" s="43" t="s">
        <v>26</v>
      </c>
      <c r="C84" s="44"/>
      <c r="D84" s="44"/>
      <c r="E84" s="44"/>
      <c r="F84" s="44"/>
      <c r="G84" s="37">
        <f>SUM(G81:G83)</f>
        <v>318</v>
      </c>
      <c r="H84" s="37"/>
      <c r="I84" s="37">
        <f>SUM(I81:I83)</f>
        <v>368</v>
      </c>
      <c r="J84" s="37"/>
      <c r="K84" s="37">
        <f>SUM(K81:K83)</f>
        <v>686</v>
      </c>
      <c r="L84" s="44"/>
      <c r="M84" s="25"/>
      <c r="N84" s="15"/>
      <c r="R84" s="2"/>
      <c r="S84" s="2"/>
      <c r="T84" s="2"/>
      <c r="U84" s="2"/>
      <c r="V84" s="2"/>
    </row>
    <row r="85" spans="1:22" ht="6.75" customHeight="1">
      <c r="A85" s="13"/>
      <c r="B85" s="31" t="s">
        <v>11</v>
      </c>
      <c r="C85" s="32"/>
      <c r="D85" s="32"/>
      <c r="E85" s="32"/>
      <c r="F85" s="32"/>
      <c r="G85" s="36"/>
      <c r="H85" s="36"/>
      <c r="I85" s="36"/>
      <c r="J85" s="36"/>
      <c r="K85" s="45" t="s">
        <v>7</v>
      </c>
      <c r="L85" s="32"/>
      <c r="M85" s="24"/>
      <c r="N85" s="15"/>
      <c r="R85" s="4"/>
      <c r="S85" s="4"/>
      <c r="T85" s="4"/>
      <c r="U85" s="2"/>
      <c r="V85" s="4"/>
    </row>
    <row r="86" spans="1:22" ht="6.75" customHeight="1">
      <c r="A86" s="13"/>
      <c r="B86" s="31" t="s">
        <v>51</v>
      </c>
      <c r="C86" s="32"/>
      <c r="D86" s="32"/>
      <c r="E86" s="32"/>
      <c r="F86" s="32"/>
      <c r="G86" s="36">
        <v>3</v>
      </c>
      <c r="H86" s="36"/>
      <c r="I86" s="36">
        <v>1</v>
      </c>
      <c r="J86" s="36"/>
      <c r="K86" s="37">
        <f aca="true" t="shared" si="4" ref="K86:K92">SUM(G86:I86)</f>
        <v>4</v>
      </c>
      <c r="L86" s="32"/>
      <c r="M86" s="24"/>
      <c r="N86" s="15"/>
      <c r="R86" s="4"/>
      <c r="S86" s="4"/>
      <c r="T86" s="4"/>
      <c r="U86" s="2"/>
      <c r="V86" s="4"/>
    </row>
    <row r="87" spans="1:22" ht="6.75" customHeight="1">
      <c r="A87" s="13"/>
      <c r="B87" s="31" t="s">
        <v>52</v>
      </c>
      <c r="C87" s="32"/>
      <c r="D87" s="32"/>
      <c r="E87" s="32"/>
      <c r="F87" s="32"/>
      <c r="G87" s="36">
        <v>99</v>
      </c>
      <c r="H87" s="36"/>
      <c r="I87" s="36">
        <v>17</v>
      </c>
      <c r="J87" s="36"/>
      <c r="K87" s="37">
        <f t="shared" si="4"/>
        <v>116</v>
      </c>
      <c r="L87" s="32"/>
      <c r="M87" s="22"/>
      <c r="N87" s="15"/>
      <c r="R87" s="2"/>
      <c r="S87" s="2"/>
      <c r="T87" s="2"/>
      <c r="U87" s="2"/>
      <c r="V87" s="2"/>
    </row>
    <row r="88" spans="1:22" ht="6.75" customHeight="1">
      <c r="A88" s="13"/>
      <c r="B88" s="31" t="s">
        <v>53</v>
      </c>
      <c r="C88" s="32"/>
      <c r="D88" s="32"/>
      <c r="E88" s="32"/>
      <c r="F88" s="32"/>
      <c r="G88" s="36">
        <v>57</v>
      </c>
      <c r="H88" s="36"/>
      <c r="I88" s="36">
        <v>7</v>
      </c>
      <c r="J88" s="36"/>
      <c r="K88" s="37">
        <f t="shared" si="4"/>
        <v>64</v>
      </c>
      <c r="L88" s="32"/>
      <c r="M88" s="22"/>
      <c r="N88" s="15"/>
      <c r="R88" s="2"/>
      <c r="S88" s="2"/>
      <c r="T88" s="2"/>
      <c r="U88" s="2"/>
      <c r="V88" s="2"/>
    </row>
    <row r="89" spans="1:22" ht="6.75" customHeight="1">
      <c r="A89" s="13"/>
      <c r="B89" s="31" t="s">
        <v>56</v>
      </c>
      <c r="C89" s="32"/>
      <c r="D89" s="32"/>
      <c r="E89" s="32"/>
      <c r="F89" s="32"/>
      <c r="G89" s="36">
        <v>10</v>
      </c>
      <c r="H89" s="36"/>
      <c r="I89" s="36">
        <v>6</v>
      </c>
      <c r="J89" s="36"/>
      <c r="K89" s="37">
        <f t="shared" si="4"/>
        <v>16</v>
      </c>
      <c r="L89" s="32"/>
      <c r="M89" s="22"/>
      <c r="N89" s="15"/>
      <c r="R89" s="2"/>
      <c r="S89" s="2"/>
      <c r="T89" s="2"/>
      <c r="U89" s="2"/>
      <c r="V89" s="2"/>
    </row>
    <row r="90" spans="1:22" ht="6.75" customHeight="1">
      <c r="A90" s="13"/>
      <c r="B90" s="31" t="s">
        <v>64</v>
      </c>
      <c r="C90" s="32"/>
      <c r="D90" s="32"/>
      <c r="E90" s="32"/>
      <c r="F90" s="32"/>
      <c r="G90" s="36">
        <v>73</v>
      </c>
      <c r="H90" s="36"/>
      <c r="I90" s="36">
        <v>19</v>
      </c>
      <c r="J90" s="36"/>
      <c r="K90" s="37">
        <f t="shared" si="4"/>
        <v>92</v>
      </c>
      <c r="L90" s="32"/>
      <c r="M90" s="22"/>
      <c r="N90" s="15"/>
      <c r="R90" s="2"/>
      <c r="S90" s="2"/>
      <c r="T90" s="2"/>
      <c r="U90" s="2"/>
      <c r="V90" s="2"/>
    </row>
    <row r="91" spans="1:22" ht="6.75" customHeight="1">
      <c r="A91" s="13"/>
      <c r="B91" s="31" t="s">
        <v>57</v>
      </c>
      <c r="C91" s="32"/>
      <c r="D91" s="32"/>
      <c r="E91" s="32"/>
      <c r="F91" s="32"/>
      <c r="G91" s="36">
        <v>46</v>
      </c>
      <c r="H91" s="36"/>
      <c r="I91" s="36">
        <v>6</v>
      </c>
      <c r="J91" s="36"/>
      <c r="K91" s="37">
        <f>SUM(G91:I91)</f>
        <v>52</v>
      </c>
      <c r="L91" s="32"/>
      <c r="M91" s="22"/>
      <c r="N91" s="15"/>
      <c r="R91" s="2"/>
      <c r="S91" s="2"/>
      <c r="T91" s="2"/>
      <c r="U91" s="2"/>
      <c r="V91" s="2"/>
    </row>
    <row r="92" spans="1:22" ht="6.75" customHeight="1">
      <c r="A92" s="13"/>
      <c r="B92" s="31" t="s">
        <v>65</v>
      </c>
      <c r="C92" s="32"/>
      <c r="D92" s="32"/>
      <c r="E92" s="32"/>
      <c r="F92" s="32"/>
      <c r="G92" s="36">
        <v>27</v>
      </c>
      <c r="H92" s="36"/>
      <c r="I92" s="36">
        <v>4</v>
      </c>
      <c r="J92" s="36"/>
      <c r="K92" s="37">
        <f t="shared" si="4"/>
        <v>31</v>
      </c>
      <c r="L92" s="32"/>
      <c r="M92" s="22"/>
      <c r="N92" s="15"/>
      <c r="R92" s="2"/>
      <c r="S92" s="2"/>
      <c r="T92" s="2"/>
      <c r="U92" s="2"/>
      <c r="V92" s="2"/>
    </row>
    <row r="93" spans="1:22" ht="6.75" customHeight="1">
      <c r="A93" s="13"/>
      <c r="B93" s="43" t="s">
        <v>26</v>
      </c>
      <c r="C93" s="44"/>
      <c r="D93" s="44"/>
      <c r="E93" s="44"/>
      <c r="F93" s="44"/>
      <c r="G93" s="37">
        <f>SUM(G86:G92)</f>
        <v>315</v>
      </c>
      <c r="H93" s="37"/>
      <c r="I93" s="37">
        <f>SUM(I86:I92)</f>
        <v>60</v>
      </c>
      <c r="J93" s="37"/>
      <c r="K93" s="37">
        <f>SUM(K86:K92)</f>
        <v>375</v>
      </c>
      <c r="L93" s="44"/>
      <c r="M93" s="23"/>
      <c r="N93" s="15"/>
      <c r="R93" s="2"/>
      <c r="S93" s="2"/>
      <c r="T93" s="2"/>
      <c r="U93" s="2"/>
      <c r="V93" s="2"/>
    </row>
    <row r="94" spans="1:20" ht="7.5" customHeight="1">
      <c r="A94" s="13"/>
      <c r="B94" s="44"/>
      <c r="C94" s="43" t="s">
        <v>37</v>
      </c>
      <c r="D94" s="44"/>
      <c r="E94" s="44"/>
      <c r="F94" s="44"/>
      <c r="G94" s="37">
        <f>G93+G80+G46+G38+G31+G18+G17+G76+G84+G51</f>
        <v>3001</v>
      </c>
      <c r="H94" s="37"/>
      <c r="I94" s="37">
        <f>I93+I80+I46+I38+I31+I18+I17+I76+I84+I51</f>
        <v>1568</v>
      </c>
      <c r="J94" s="37"/>
      <c r="K94" s="37">
        <f>K93+K80+K46+K38+K31+K18+K17+K76+K84+K51</f>
        <v>4569</v>
      </c>
      <c r="L94" s="37"/>
      <c r="M94" s="23"/>
      <c r="N94" s="15"/>
      <c r="T94" s="2"/>
    </row>
    <row r="95" spans="1:21" ht="9" customHeight="1">
      <c r="A95" s="13"/>
      <c r="B95" s="43" t="s">
        <v>38</v>
      </c>
      <c r="C95" s="44"/>
      <c r="D95" s="44"/>
      <c r="E95" s="44"/>
      <c r="F95" s="44"/>
      <c r="G95" s="37">
        <f>G94+G15</f>
        <v>9638</v>
      </c>
      <c r="H95" s="37"/>
      <c r="I95" s="37">
        <f>I94+I15</f>
        <v>19831</v>
      </c>
      <c r="J95" s="37"/>
      <c r="K95" s="37">
        <f>SUM(G95:I95)</f>
        <v>29469</v>
      </c>
      <c r="L95" s="32"/>
      <c r="N95" s="15"/>
      <c r="T95" s="2"/>
      <c r="U95" s="2"/>
    </row>
    <row r="96" spans="1:21" ht="0.75" customHeight="1">
      <c r="A96" s="1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7"/>
      <c r="R96" s="2"/>
      <c r="S96" s="2"/>
      <c r="U96" s="3"/>
    </row>
    <row r="97" spans="1:22" ht="21.75" customHeight="1">
      <c r="A97" s="30">
        <v>16</v>
      </c>
      <c r="B97" s="8"/>
      <c r="C97" s="8"/>
      <c r="D97" s="8"/>
      <c r="E97" s="8"/>
      <c r="F97" s="8"/>
      <c r="G97" s="9"/>
      <c r="H97" s="9"/>
      <c r="I97" s="9"/>
      <c r="J97" s="9"/>
      <c r="K97" s="9"/>
      <c r="L97" s="8"/>
      <c r="N97" s="29"/>
      <c r="V97" s="2"/>
    </row>
  </sheetData>
  <sheetProtection/>
  <printOptions/>
  <pageMargins left="0.4" right="0" top="0" bottom="0.1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FULL/PART-TIME STUDENTS REGISTERED AT YORK - NOVEMBER 1, 1994</dc:title>
  <dc:subject/>
  <dc:creator>Office of AVPMI</dc:creator>
  <cp:keywords/>
  <dc:description/>
  <cp:lastModifiedBy>connie</cp:lastModifiedBy>
  <cp:lastPrinted>2013-11-21T20:22:09Z</cp:lastPrinted>
  <dcterms:created xsi:type="dcterms:W3CDTF">1998-01-23T14:54:10Z</dcterms:created>
  <dcterms:modified xsi:type="dcterms:W3CDTF">2013-11-21T20:22:15Z</dcterms:modified>
  <cp:category/>
  <cp:version/>
  <cp:contentType/>
  <cp:contentStatus/>
</cp:coreProperties>
</file>